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stostarosta\Desktop\"/>
    </mc:Choice>
  </mc:AlternateContent>
  <xr:revisionPtr revIDLastSave="0" documentId="8_{7A63DFDB-DAC3-467A-BCE8-4DACBB7DDC5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G72" i="1" l="1"/>
  <c r="G39" i="1"/>
  <c r="F72" i="1"/>
  <c r="F39" i="1"/>
  <c r="F71" i="1"/>
  <c r="F70" i="1"/>
  <c r="F68" i="1"/>
  <c r="F67" i="1"/>
  <c r="F66" i="1"/>
  <c r="F65" i="1"/>
  <c r="F64" i="1"/>
  <c r="F61" i="1"/>
  <c r="F60" i="1"/>
  <c r="F58" i="1"/>
  <c r="F57" i="1"/>
  <c r="F56" i="1"/>
  <c r="F55" i="1"/>
  <c r="F53" i="1"/>
  <c r="F52" i="1"/>
  <c r="F51" i="1"/>
  <c r="F50" i="1"/>
  <c r="F49" i="1"/>
  <c r="F48" i="1"/>
  <c r="F45" i="1"/>
  <c r="F44" i="1"/>
  <c r="F43" i="1"/>
  <c r="F42" i="1"/>
  <c r="F40" i="1"/>
  <c r="F37" i="1"/>
  <c r="F35" i="1"/>
  <c r="F33" i="1"/>
  <c r="F32" i="1"/>
  <c r="F31" i="1"/>
  <c r="F29" i="1"/>
  <c r="F27" i="1"/>
  <c r="F26" i="1"/>
  <c r="F23" i="1"/>
  <c r="F20" i="1"/>
  <c r="F19" i="1"/>
  <c r="F18" i="1"/>
  <c r="F17" i="1"/>
  <c r="F16" i="1"/>
  <c r="F15" i="1"/>
  <c r="F13" i="1"/>
  <c r="F12" i="1"/>
  <c r="F11" i="1"/>
  <c r="F10" i="1"/>
  <c r="F9" i="1"/>
  <c r="F8" i="1"/>
  <c r="E72" i="1"/>
  <c r="D39" i="1"/>
  <c r="E39" i="1"/>
  <c r="D72" i="1"/>
</calcChain>
</file>

<file path=xl/sharedStrings.xml><?xml version="1.0" encoding="utf-8"?>
<sst xmlns="http://schemas.openxmlformats.org/spreadsheetml/2006/main" count="79" uniqueCount="78">
  <si>
    <t>Obec Věžky</t>
  </si>
  <si>
    <t>Příjmy</t>
  </si>
  <si>
    <t>Paragraf</t>
  </si>
  <si>
    <t>Položka</t>
  </si>
  <si>
    <t>Název</t>
  </si>
  <si>
    <t>celkem:</t>
  </si>
  <si>
    <t>Výdaje</t>
  </si>
  <si>
    <t>Silnice</t>
  </si>
  <si>
    <t>Soc. péče a pomoc ost.skup. Obyvatel</t>
  </si>
  <si>
    <t>Požární ochrana - dobr. část</t>
  </si>
  <si>
    <t>Příjmy a výdaje z úvěr.fin.operací</t>
  </si>
  <si>
    <t>Pojištění nespecifikované</t>
  </si>
  <si>
    <t>Dopr. obslužnost veř.službami</t>
  </si>
  <si>
    <t>Odv. a čišt.odp.vod a kaly</t>
  </si>
  <si>
    <t>Činnosti knihovnické</t>
  </si>
  <si>
    <t>Ost. záležitosti kultury</t>
  </si>
  <si>
    <t>Poř., zach.  a obn. hodnot míst.kultury</t>
  </si>
  <si>
    <t>Zájmová činnost a rekreace</t>
  </si>
  <si>
    <t xml:space="preserve">Veřejné osvětlení </t>
  </si>
  <si>
    <t>Sběr a odvod nebezp.odpadů</t>
  </si>
  <si>
    <t>Sběr a odvoz komunál. Odpadů</t>
  </si>
  <si>
    <t>Ost.činnost související se služb.pro obyv.</t>
  </si>
  <si>
    <t>Péče o zeleň</t>
  </si>
  <si>
    <t xml:space="preserve">Zastupitelstvo obcí </t>
  </si>
  <si>
    <t>Činnost místní správy</t>
  </si>
  <si>
    <t xml:space="preserve">Ostatní finanční operace </t>
  </si>
  <si>
    <t>Finanční vypořádání minulých let</t>
  </si>
  <si>
    <t>Zálež. kultury, církví a sděl. prostředků</t>
  </si>
  <si>
    <t>Komunál.služby - platby daní a poplatků</t>
  </si>
  <si>
    <t>Daň z příjmu FO ze závislé činnosti</t>
  </si>
  <si>
    <t>Daň z příjmu FO ze SVČ</t>
  </si>
  <si>
    <t>Daň z příjmu FO z kap. Výnosů</t>
  </si>
  <si>
    <t>Daň z příjmu právnických osob</t>
  </si>
  <si>
    <t>Daň z příjmu práv.osob za obce</t>
  </si>
  <si>
    <t>Daň z přidané hodnoty</t>
  </si>
  <si>
    <t>Za odpady</t>
  </si>
  <si>
    <t>Odvod z loterií a her</t>
  </si>
  <si>
    <t>Poplatek ze psů</t>
  </si>
  <si>
    <t>Transakce ze stát. rozpočtu</t>
  </si>
  <si>
    <t>Transakce od krajů</t>
  </si>
  <si>
    <t>Daň z nemovitosti</t>
  </si>
  <si>
    <t>Neinvestiční dotace ze státního rozpočtu</t>
  </si>
  <si>
    <t>Odpadní vody</t>
  </si>
  <si>
    <t>Knihovna</t>
  </si>
  <si>
    <t>Nájmy</t>
  </si>
  <si>
    <t>Komunál. služby a úz. Rozvoj</t>
  </si>
  <si>
    <t>Pronájmy</t>
  </si>
  <si>
    <t>Sběr a odvoz komun. Odpadů</t>
  </si>
  <si>
    <t>Příjmy - odměny za třídění odpadu</t>
  </si>
  <si>
    <t>Požární ochrana - dobrov. Část</t>
  </si>
  <si>
    <t>Příjmy a výdaje z úvěr. fin. Operací</t>
  </si>
  <si>
    <t>Změna stavu na krátkodobých účtech</t>
  </si>
  <si>
    <t>Ostatní NI transf. ze stát.rozp.</t>
  </si>
  <si>
    <t xml:space="preserve">Vratka </t>
  </si>
  <si>
    <t>Ostat.zálež.pozem.komunikací</t>
  </si>
  <si>
    <t xml:space="preserve">Volby </t>
  </si>
  <si>
    <t xml:space="preserve">Ostatní záležitosti spojů </t>
  </si>
  <si>
    <t>Územní plánování</t>
  </si>
  <si>
    <t>Inv. Stras. Ze státních fondů</t>
  </si>
  <si>
    <t>Úspora energie a obnovitelné zdroje</t>
  </si>
  <si>
    <t xml:space="preserve">Převody vlastním fondům </t>
  </si>
  <si>
    <t>Schválil: Ing. Antonín Běhálek, v.r.</t>
  </si>
  <si>
    <t>Rozpočet na r. 2025</t>
  </si>
  <si>
    <t>Příjem z odvodů za odnění půdy</t>
  </si>
  <si>
    <t>Příjem z daně z hazardních her</t>
  </si>
  <si>
    <t>Příjem z daně z technických her</t>
  </si>
  <si>
    <t>Pojištění</t>
  </si>
  <si>
    <t>Celkem</t>
  </si>
  <si>
    <t>Optická síť</t>
  </si>
  <si>
    <t>Volby  KZ</t>
  </si>
  <si>
    <t>Skutečnost 10/2024</t>
  </si>
  <si>
    <t>Volby do PS</t>
  </si>
  <si>
    <t>Oček.skut. 2024</t>
  </si>
  <si>
    <t>Sch.rozp. 2024</t>
  </si>
  <si>
    <t>Vyvěšeno:  11.12.2024</t>
  </si>
  <si>
    <t>Rozpočet obce Věžky na rok 2025</t>
  </si>
  <si>
    <t>Sňato: 31.12.2024</t>
  </si>
  <si>
    <t>Schváleno: 30.12.2024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</si>
</sst>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238"/>
    </font>
    <font>
      <sz val="10"/>
      <name val="Arial CE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"/>
      <charset val="238"/>
    </font>
    <font>
      <b/>
      <sz val="20"/>
      <name val="Arial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6"/>
      <name val="Arial CE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2" fillId="0" borderId="0" xfId="1" applyFont="1"/>
    <xf numFmtId="0" fontId="5" fillId="0" borderId="0" xfId="0" applyFont="1"/>
    <xf numFmtId="14" fontId="1" fillId="0" borderId="0" xfId="1" applyNumberFormat="1"/>
    <xf numFmtId="4" fontId="0" fillId="0" borderId="0" xfId="0" applyNumberFormat="1"/>
    <xf numFmtId="0" fontId="9" fillId="0" borderId="0" xfId="0" applyFont="1"/>
    <xf numFmtId="4" fontId="11" fillId="0" borderId="0" xfId="0" applyNumberFormat="1" applyFont="1"/>
    <xf numFmtId="4" fontId="12" fillId="0" borderId="0" xfId="0" applyNumberFormat="1" applyFont="1"/>
    <xf numFmtId="4" fontId="12" fillId="0" borderId="1" xfId="0" applyNumberFormat="1" applyFont="1" applyBorder="1"/>
    <xf numFmtId="4" fontId="8" fillId="0" borderId="1" xfId="0" applyNumberFormat="1" applyFont="1" applyBorder="1"/>
    <xf numFmtId="0" fontId="1" fillId="0" borderId="1" xfId="1" applyBorder="1"/>
    <xf numFmtId="0" fontId="1" fillId="0" borderId="1" xfId="1" applyBorder="1" applyAlignment="1">
      <alignment horizontal="center"/>
    </xf>
    <xf numFmtId="0" fontId="2" fillId="0" borderId="1" xfId="1" applyFont="1" applyBorder="1"/>
    <xf numFmtId="0" fontId="7" fillId="0" borderId="1" xfId="1" applyFont="1" applyBorder="1"/>
    <xf numFmtId="0" fontId="8" fillId="0" borderId="1" xfId="0" applyFont="1" applyBorder="1"/>
    <xf numFmtId="4" fontId="3" fillId="0" borderId="1" xfId="1" applyNumberFormat="1" applyFont="1" applyBorder="1"/>
    <xf numFmtId="0" fontId="3" fillId="0" borderId="1" xfId="1" applyFont="1" applyBorder="1"/>
    <xf numFmtId="4" fontId="9" fillId="0" borderId="1" xfId="0" applyNumberFormat="1" applyFont="1" applyBorder="1"/>
    <xf numFmtId="4" fontId="13" fillId="0" borderId="1" xfId="0" applyNumberFormat="1" applyFont="1" applyBorder="1"/>
    <xf numFmtId="4" fontId="9" fillId="0" borderId="0" xfId="0" applyNumberFormat="1" applyFont="1"/>
    <xf numFmtId="4" fontId="10" fillId="0" borderId="1" xfId="1" applyNumberFormat="1" applyFont="1" applyBorder="1" applyAlignment="1">
      <alignment horizontal="right"/>
    </xf>
    <xf numFmtId="0" fontId="14" fillId="0" borderId="1" xfId="1" applyFont="1" applyBorder="1"/>
    <xf numFmtId="0" fontId="14" fillId="0" borderId="1" xfId="1" applyFont="1" applyBorder="1" applyAlignment="1">
      <alignment horizontal="center"/>
    </xf>
    <xf numFmtId="0" fontId="13" fillId="0" borderId="0" xfId="0" applyFont="1"/>
    <xf numFmtId="0" fontId="15" fillId="0" borderId="0" xfId="1" applyFont="1"/>
    <xf numFmtId="4" fontId="12" fillId="0" borderId="2" xfId="0" applyNumberFormat="1" applyFont="1" applyBorder="1"/>
    <xf numFmtId="4" fontId="8" fillId="0" borderId="2" xfId="0" applyNumberFormat="1" applyFont="1" applyBorder="1"/>
    <xf numFmtId="0" fontId="6" fillId="0" borderId="0" xfId="1" applyFont="1" applyAlignment="1">
      <alignment horizontal="center"/>
    </xf>
  </cellXfs>
  <cellStyles count="2">
    <cellStyle name="Normální" xfId="0" builtinId="0"/>
    <cellStyle name="normální_Lis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"/>
  <sheetViews>
    <sheetView tabSelected="1" zoomScaleNormal="100" workbookViewId="0">
      <selection activeCell="A78" sqref="A78"/>
    </sheetView>
  </sheetViews>
  <sheetFormatPr defaultRowHeight="12.75" x14ac:dyDescent="0.2"/>
  <cols>
    <col min="1" max="1" width="10.42578125" customWidth="1"/>
    <col min="2" max="2" width="13.5703125" customWidth="1"/>
    <col min="3" max="3" width="40.7109375" customWidth="1"/>
    <col min="4" max="4" width="19.28515625" customWidth="1"/>
    <col min="5" max="5" width="26.7109375" style="6" customWidth="1"/>
    <col min="6" max="6" width="22.5703125" style="5" customWidth="1"/>
    <col min="7" max="7" width="26.7109375" style="5" customWidth="1"/>
    <col min="8" max="8" width="21.42578125" customWidth="1"/>
  </cols>
  <sheetData>
    <row r="1" spans="1:7" ht="26.25" x14ac:dyDescent="0.4">
      <c r="A1" s="3" t="s">
        <v>0</v>
      </c>
      <c r="B1" s="3"/>
      <c r="F1"/>
    </row>
    <row r="3" spans="1:7" ht="23.25" x14ac:dyDescent="0.35">
      <c r="A3" s="28" t="s">
        <v>75</v>
      </c>
      <c r="B3" s="28"/>
      <c r="C3" s="28"/>
    </row>
    <row r="4" spans="1:7" x14ac:dyDescent="0.2">
      <c r="A4" s="1"/>
      <c r="B4" s="1"/>
      <c r="C4" s="1"/>
    </row>
    <row r="5" spans="1:7" ht="20.25" x14ac:dyDescent="0.3">
      <c r="A5" s="2"/>
      <c r="B5" s="1"/>
      <c r="C5" s="1"/>
    </row>
    <row r="6" spans="1:7" ht="18" x14ac:dyDescent="0.25">
      <c r="A6" s="17" t="s">
        <v>2</v>
      </c>
      <c r="B6" s="17" t="s">
        <v>3</v>
      </c>
      <c r="C6" s="17" t="s">
        <v>4</v>
      </c>
      <c r="D6" s="15" t="s">
        <v>73</v>
      </c>
      <c r="E6" s="15" t="s">
        <v>70</v>
      </c>
      <c r="F6" s="16" t="s">
        <v>72</v>
      </c>
      <c r="G6" s="21" t="s">
        <v>62</v>
      </c>
    </row>
    <row r="7" spans="1:7" ht="20.25" x14ac:dyDescent="0.3">
      <c r="A7" s="25" t="s">
        <v>1</v>
      </c>
      <c r="B7" s="1"/>
      <c r="C7" s="1"/>
      <c r="G7" s="7"/>
    </row>
    <row r="8" spans="1:7" ht="15" x14ac:dyDescent="0.2">
      <c r="A8" s="11"/>
      <c r="B8" s="12">
        <v>1111</v>
      </c>
      <c r="C8" s="11" t="s">
        <v>29</v>
      </c>
      <c r="D8" s="9">
        <v>531000</v>
      </c>
      <c r="E8" s="26">
        <v>482456.14</v>
      </c>
      <c r="F8" s="18">
        <f>E8/10*12</f>
        <v>578947.36800000002</v>
      </c>
      <c r="G8" s="9">
        <v>605000</v>
      </c>
    </row>
    <row r="9" spans="1:7" ht="15" x14ac:dyDescent="0.2">
      <c r="A9" s="11"/>
      <c r="B9" s="12">
        <v>1112</v>
      </c>
      <c r="C9" s="11" t="s">
        <v>30</v>
      </c>
      <c r="D9" s="9">
        <v>40000</v>
      </c>
      <c r="E9" s="26">
        <v>30670.23</v>
      </c>
      <c r="F9" s="18">
        <f t="shared" ref="F9:F71" si="0">E9/10*12</f>
        <v>36804.275999999998</v>
      </c>
      <c r="G9" s="9">
        <v>38500</v>
      </c>
    </row>
    <row r="10" spans="1:7" ht="15" x14ac:dyDescent="0.2">
      <c r="A10" s="11"/>
      <c r="B10" s="12">
        <v>1113</v>
      </c>
      <c r="C10" s="11" t="s">
        <v>31</v>
      </c>
      <c r="D10" s="9">
        <v>139000</v>
      </c>
      <c r="E10" s="26">
        <v>117804.75</v>
      </c>
      <c r="F10" s="18">
        <f t="shared" si="0"/>
        <v>141365.70000000001</v>
      </c>
      <c r="G10" s="9">
        <v>148200</v>
      </c>
    </row>
    <row r="11" spans="1:7" ht="15" x14ac:dyDescent="0.2">
      <c r="A11" s="11"/>
      <c r="B11" s="12">
        <v>1121</v>
      </c>
      <c r="C11" s="11" t="s">
        <v>32</v>
      </c>
      <c r="D11" s="9">
        <v>945000</v>
      </c>
      <c r="E11" s="26">
        <v>690467.36</v>
      </c>
      <c r="F11" s="18">
        <f t="shared" si="0"/>
        <v>828560.83200000005</v>
      </c>
      <c r="G11" s="9">
        <v>865800</v>
      </c>
    </row>
    <row r="12" spans="1:7" ht="15" x14ac:dyDescent="0.2">
      <c r="A12" s="11"/>
      <c r="B12" s="12">
        <v>1122</v>
      </c>
      <c r="C12" s="11" t="s">
        <v>33</v>
      </c>
      <c r="D12" s="9">
        <v>12000</v>
      </c>
      <c r="E12" s="26">
        <v>5890</v>
      </c>
      <c r="F12" s="18">
        <f t="shared" si="0"/>
        <v>7068</v>
      </c>
      <c r="G12" s="9">
        <v>7400</v>
      </c>
    </row>
    <row r="13" spans="1:7" ht="15" x14ac:dyDescent="0.2">
      <c r="A13" s="11"/>
      <c r="B13" s="12">
        <v>1211</v>
      </c>
      <c r="C13" s="11" t="s">
        <v>34</v>
      </c>
      <c r="D13" s="9">
        <v>1808000</v>
      </c>
      <c r="E13" s="26">
        <v>1379490.68</v>
      </c>
      <c r="F13" s="18">
        <f t="shared" si="0"/>
        <v>1655388.8160000001</v>
      </c>
      <c r="G13" s="9">
        <v>1729900</v>
      </c>
    </row>
    <row r="14" spans="1:7" ht="15" x14ac:dyDescent="0.2">
      <c r="A14" s="11"/>
      <c r="B14" s="12">
        <v>1334</v>
      </c>
      <c r="C14" s="11" t="s">
        <v>63</v>
      </c>
      <c r="D14" s="9"/>
      <c r="E14" s="26">
        <v>576623.42000000004</v>
      </c>
      <c r="F14" s="18">
        <v>576623.42000000004</v>
      </c>
      <c r="G14" s="9">
        <v>0</v>
      </c>
    </row>
    <row r="15" spans="1:7" ht="15" x14ac:dyDescent="0.2">
      <c r="A15" s="11"/>
      <c r="B15" s="12">
        <v>1345</v>
      </c>
      <c r="C15" s="11" t="s">
        <v>35</v>
      </c>
      <c r="D15" s="9">
        <v>50000</v>
      </c>
      <c r="E15" s="26">
        <v>70560</v>
      </c>
      <c r="F15" s="18">
        <f t="shared" si="0"/>
        <v>84672</v>
      </c>
      <c r="G15" s="9">
        <v>93200</v>
      </c>
    </row>
    <row r="16" spans="1:7" ht="15" x14ac:dyDescent="0.2">
      <c r="A16" s="11"/>
      <c r="B16" s="12">
        <v>1381</v>
      </c>
      <c r="C16" s="11" t="s">
        <v>36</v>
      </c>
      <c r="D16" s="9">
        <v>29000</v>
      </c>
      <c r="E16" s="26">
        <v>6819.4</v>
      </c>
      <c r="F16" s="18">
        <f t="shared" si="0"/>
        <v>8183.2799999999988</v>
      </c>
      <c r="G16" s="9">
        <v>31900</v>
      </c>
    </row>
    <row r="17" spans="1:8" ht="15" x14ac:dyDescent="0.2">
      <c r="A17" s="11"/>
      <c r="B17" s="12">
        <v>1386</v>
      </c>
      <c r="C17" s="11" t="s">
        <v>64</v>
      </c>
      <c r="D17" s="9"/>
      <c r="E17" s="26">
        <v>14296.68</v>
      </c>
      <c r="F17" s="18">
        <f t="shared" si="0"/>
        <v>17156.016000000003</v>
      </c>
      <c r="G17" s="9">
        <v>0</v>
      </c>
    </row>
    <row r="18" spans="1:8" ht="15" x14ac:dyDescent="0.2">
      <c r="A18" s="11"/>
      <c r="B18" s="12">
        <v>1387</v>
      </c>
      <c r="C18" s="11" t="s">
        <v>65</v>
      </c>
      <c r="D18" s="9"/>
      <c r="E18" s="26">
        <v>6561.36</v>
      </c>
      <c r="F18" s="18">
        <f t="shared" si="0"/>
        <v>7873.6319999999996</v>
      </c>
      <c r="G18" s="9">
        <v>0</v>
      </c>
    </row>
    <row r="19" spans="1:8" ht="15" x14ac:dyDescent="0.2">
      <c r="A19" s="11"/>
      <c r="B19" s="12">
        <v>1341</v>
      </c>
      <c r="C19" s="11" t="s">
        <v>37</v>
      </c>
      <c r="D19" s="9">
        <v>4000</v>
      </c>
      <c r="E19" s="26">
        <v>2940</v>
      </c>
      <c r="F19" s="18">
        <f t="shared" si="0"/>
        <v>3528</v>
      </c>
      <c r="G19" s="9">
        <v>3900</v>
      </c>
    </row>
    <row r="20" spans="1:8" ht="15" x14ac:dyDescent="0.2">
      <c r="A20" s="11"/>
      <c r="B20" s="12">
        <v>4116</v>
      </c>
      <c r="C20" s="11" t="s">
        <v>52</v>
      </c>
      <c r="D20" s="9"/>
      <c r="E20" s="26"/>
      <c r="F20" s="18">
        <f t="shared" si="0"/>
        <v>0</v>
      </c>
      <c r="G20" s="9">
        <v>0</v>
      </c>
    </row>
    <row r="21" spans="1:8" ht="15" x14ac:dyDescent="0.2">
      <c r="A21" s="11"/>
      <c r="B21" s="12">
        <v>4111</v>
      </c>
      <c r="C21" s="11" t="s">
        <v>38</v>
      </c>
      <c r="D21" s="9">
        <v>41000</v>
      </c>
      <c r="E21" s="26">
        <v>63500</v>
      </c>
      <c r="F21" s="18">
        <v>63500</v>
      </c>
      <c r="G21" s="9">
        <v>95000</v>
      </c>
    </row>
    <row r="22" spans="1:8" ht="15" x14ac:dyDescent="0.2">
      <c r="A22" s="11"/>
      <c r="B22" s="12">
        <v>4122</v>
      </c>
      <c r="C22" s="11" t="s">
        <v>39</v>
      </c>
      <c r="D22" s="9">
        <v>36000</v>
      </c>
      <c r="E22" s="26">
        <v>600000</v>
      </c>
      <c r="F22" s="18">
        <v>600000</v>
      </c>
      <c r="G22" s="9">
        <v>0</v>
      </c>
    </row>
    <row r="23" spans="1:8" ht="15" x14ac:dyDescent="0.2">
      <c r="A23" s="11"/>
      <c r="B23" s="12">
        <v>1511</v>
      </c>
      <c r="C23" s="11" t="s">
        <v>40</v>
      </c>
      <c r="D23" s="9">
        <v>237000</v>
      </c>
      <c r="E23" s="26">
        <v>371770.85</v>
      </c>
      <c r="F23" s="18">
        <f t="shared" si="0"/>
        <v>446125.02</v>
      </c>
      <c r="G23" s="9">
        <v>450000</v>
      </c>
    </row>
    <row r="24" spans="1:8" ht="15" x14ac:dyDescent="0.2">
      <c r="A24" s="11"/>
      <c r="B24" s="12">
        <v>4112</v>
      </c>
      <c r="C24" s="11" t="s">
        <v>41</v>
      </c>
      <c r="D24" s="9">
        <v>79000</v>
      </c>
      <c r="E24" s="26">
        <v>60000</v>
      </c>
      <c r="F24" s="18">
        <v>71800</v>
      </c>
      <c r="G24" s="9">
        <v>80000</v>
      </c>
      <c r="H24" s="6"/>
    </row>
    <row r="25" spans="1:8" ht="15" x14ac:dyDescent="0.2">
      <c r="A25" s="11"/>
      <c r="B25" s="12">
        <v>4213</v>
      </c>
      <c r="C25" s="11" t="s">
        <v>58</v>
      </c>
      <c r="D25" s="9">
        <v>164000</v>
      </c>
      <c r="E25" s="26">
        <v>261879</v>
      </c>
      <c r="F25" s="18">
        <v>261879</v>
      </c>
      <c r="G25" s="9">
        <v>470000</v>
      </c>
      <c r="H25" s="6"/>
    </row>
    <row r="26" spans="1:8" ht="15" x14ac:dyDescent="0.2">
      <c r="A26" s="12">
        <v>2321</v>
      </c>
      <c r="B26" s="12"/>
      <c r="C26" s="11" t="s">
        <v>42</v>
      </c>
      <c r="D26" s="9">
        <v>17000</v>
      </c>
      <c r="E26" s="26">
        <v>13584</v>
      </c>
      <c r="F26" s="18">
        <f t="shared" si="0"/>
        <v>16300.800000000001</v>
      </c>
      <c r="G26" s="9">
        <v>19000</v>
      </c>
    </row>
    <row r="27" spans="1:8" ht="15" x14ac:dyDescent="0.2">
      <c r="A27" s="12">
        <v>3314</v>
      </c>
      <c r="B27" s="12"/>
      <c r="C27" s="11" t="s">
        <v>43</v>
      </c>
      <c r="D27" s="9">
        <v>1000</v>
      </c>
      <c r="E27" s="26">
        <v>160</v>
      </c>
      <c r="F27" s="18">
        <f t="shared" si="0"/>
        <v>192</v>
      </c>
      <c r="G27" s="9">
        <v>1000</v>
      </c>
    </row>
    <row r="28" spans="1:8" ht="15" x14ac:dyDescent="0.2">
      <c r="A28" s="12">
        <v>3612</v>
      </c>
      <c r="B28" s="12"/>
      <c r="C28" s="11" t="s">
        <v>44</v>
      </c>
      <c r="D28" s="9">
        <v>1000</v>
      </c>
      <c r="E28" s="26">
        <v>101</v>
      </c>
      <c r="F28" s="18">
        <v>101</v>
      </c>
      <c r="G28" s="9">
        <v>5000</v>
      </c>
      <c r="H28" s="6"/>
    </row>
    <row r="29" spans="1:8" ht="15" x14ac:dyDescent="0.2">
      <c r="A29" s="12">
        <v>3639</v>
      </c>
      <c r="B29" s="12"/>
      <c r="C29" s="11" t="s">
        <v>45</v>
      </c>
      <c r="D29" s="9">
        <v>7000</v>
      </c>
      <c r="E29" s="26"/>
      <c r="F29" s="18">
        <f t="shared" si="0"/>
        <v>0</v>
      </c>
      <c r="G29" s="9">
        <v>0</v>
      </c>
      <c r="H29" s="6"/>
    </row>
    <row r="30" spans="1:8" ht="15" x14ac:dyDescent="0.2">
      <c r="A30" s="12">
        <v>3631</v>
      </c>
      <c r="B30" s="12"/>
      <c r="C30" s="11" t="s">
        <v>53</v>
      </c>
      <c r="D30" s="9">
        <v>1000</v>
      </c>
      <c r="E30" s="26">
        <v>23135</v>
      </c>
      <c r="F30" s="18">
        <v>23135</v>
      </c>
      <c r="G30" s="9">
        <v>1000</v>
      </c>
      <c r="H30" s="6"/>
    </row>
    <row r="31" spans="1:8" ht="15" x14ac:dyDescent="0.2">
      <c r="A31" s="12">
        <v>3613</v>
      </c>
      <c r="B31" s="12"/>
      <c r="C31" s="11" t="s">
        <v>46</v>
      </c>
      <c r="D31" s="9">
        <v>11000</v>
      </c>
      <c r="E31" s="26">
        <v>14000</v>
      </c>
      <c r="F31" s="18">
        <f t="shared" si="0"/>
        <v>16800</v>
      </c>
      <c r="G31" s="9">
        <v>15000</v>
      </c>
      <c r="H31" s="6"/>
    </row>
    <row r="32" spans="1:8" ht="15" x14ac:dyDescent="0.2">
      <c r="A32" s="12">
        <v>3722</v>
      </c>
      <c r="B32" s="12"/>
      <c r="C32" s="11" t="s">
        <v>47</v>
      </c>
      <c r="D32" s="9">
        <v>6000</v>
      </c>
      <c r="E32" s="26">
        <v>7496</v>
      </c>
      <c r="F32" s="18">
        <f t="shared" si="0"/>
        <v>8995.2000000000007</v>
      </c>
      <c r="G32" s="9">
        <v>9000</v>
      </c>
    </row>
    <row r="33" spans="1:8" ht="15" x14ac:dyDescent="0.2">
      <c r="A33" s="12">
        <v>3725</v>
      </c>
      <c r="B33" s="12"/>
      <c r="C33" s="11" t="s">
        <v>48</v>
      </c>
      <c r="D33" s="9">
        <v>32000</v>
      </c>
      <c r="E33" s="26">
        <v>28476.5</v>
      </c>
      <c r="F33" s="18">
        <f t="shared" si="0"/>
        <v>34171.800000000003</v>
      </c>
      <c r="G33" s="9">
        <v>40000</v>
      </c>
      <c r="H33" s="6"/>
    </row>
    <row r="34" spans="1:8" ht="15" x14ac:dyDescent="0.2">
      <c r="A34" s="12">
        <v>5512</v>
      </c>
      <c r="B34" s="12"/>
      <c r="C34" s="11" t="s">
        <v>49</v>
      </c>
      <c r="D34" s="9"/>
      <c r="E34" s="26">
        <v>31903.91</v>
      </c>
      <c r="F34" s="18">
        <v>31903.91</v>
      </c>
      <c r="G34" s="9">
        <v>0</v>
      </c>
      <c r="H34" s="6"/>
    </row>
    <row r="35" spans="1:8" ht="15" x14ac:dyDescent="0.2">
      <c r="A35" s="12">
        <v>6310</v>
      </c>
      <c r="B35" s="12"/>
      <c r="C35" s="11" t="s">
        <v>50</v>
      </c>
      <c r="D35" s="9">
        <v>70000</v>
      </c>
      <c r="E35" s="26">
        <v>14000.1</v>
      </c>
      <c r="F35" s="18">
        <f t="shared" si="0"/>
        <v>16800.12</v>
      </c>
      <c r="G35" s="9">
        <v>75000</v>
      </c>
      <c r="H35" s="6"/>
    </row>
    <row r="36" spans="1:8" ht="15" x14ac:dyDescent="0.2">
      <c r="A36" s="12">
        <v>6320</v>
      </c>
      <c r="B36" s="12"/>
      <c r="C36" s="11" t="s">
        <v>66</v>
      </c>
      <c r="D36" s="9"/>
      <c r="E36" s="26">
        <v>9236.9599999999991</v>
      </c>
      <c r="F36" s="18">
        <v>9236.9599999999991</v>
      </c>
      <c r="G36" s="9">
        <v>0</v>
      </c>
      <c r="H36" s="6"/>
    </row>
    <row r="37" spans="1:8" ht="15" x14ac:dyDescent="0.2">
      <c r="A37" s="12">
        <v>6171</v>
      </c>
      <c r="B37" s="12"/>
      <c r="C37" s="11" t="s">
        <v>24</v>
      </c>
      <c r="D37" s="9">
        <v>60000</v>
      </c>
      <c r="E37" s="26">
        <v>16652.11</v>
      </c>
      <c r="F37" s="18">
        <f t="shared" si="0"/>
        <v>19982.531999999999</v>
      </c>
      <c r="G37" s="9">
        <v>45000</v>
      </c>
    </row>
    <row r="38" spans="1:8" ht="15" x14ac:dyDescent="0.2">
      <c r="A38" s="11">
        <v>8115</v>
      </c>
      <c r="B38" s="12"/>
      <c r="C38" s="11" t="s">
        <v>51</v>
      </c>
      <c r="D38" s="9">
        <v>2000000</v>
      </c>
      <c r="E38" s="26">
        <v>-1037499.6</v>
      </c>
      <c r="F38" s="18">
        <v>-1037499.6</v>
      </c>
      <c r="G38" s="9">
        <v>2200000</v>
      </c>
    </row>
    <row r="39" spans="1:8" s="24" customFormat="1" ht="15.75" x14ac:dyDescent="0.25">
      <c r="A39" s="22"/>
      <c r="B39" s="23"/>
      <c r="C39" s="22" t="s">
        <v>67</v>
      </c>
      <c r="D39" s="10">
        <f>SUM(D8:D38)</f>
        <v>6321000</v>
      </c>
      <c r="E39" s="27">
        <f>SUM(E8:E38)</f>
        <v>3862975.85</v>
      </c>
      <c r="F39" s="19">
        <f>SUM(F8:F38)</f>
        <v>4529595.0819999995</v>
      </c>
      <c r="G39" s="10">
        <f>SUM(G8:G38)</f>
        <v>7028800</v>
      </c>
    </row>
    <row r="40" spans="1:8" ht="20.25" x14ac:dyDescent="0.3">
      <c r="A40" s="13" t="s">
        <v>6</v>
      </c>
      <c r="B40" s="11"/>
      <c r="C40" s="14"/>
      <c r="D40" s="10"/>
      <c r="E40" s="27"/>
      <c r="F40" s="19">
        <f t="shared" si="0"/>
        <v>0</v>
      </c>
      <c r="G40" s="10"/>
      <c r="H40" s="6"/>
    </row>
    <row r="41" spans="1:8" ht="15" x14ac:dyDescent="0.2">
      <c r="A41" s="12">
        <v>2115</v>
      </c>
      <c r="B41" s="11"/>
      <c r="C41" s="11" t="s">
        <v>59</v>
      </c>
      <c r="D41" s="8">
        <v>500000</v>
      </c>
      <c r="E41" s="8">
        <v>383802.4</v>
      </c>
      <c r="F41" s="18">
        <v>383802.4</v>
      </c>
      <c r="G41" s="9">
        <v>100000</v>
      </c>
    </row>
    <row r="42" spans="1:8" ht="15" x14ac:dyDescent="0.2">
      <c r="A42" s="12">
        <v>2219</v>
      </c>
      <c r="B42" s="11"/>
      <c r="C42" s="11" t="s">
        <v>54</v>
      </c>
      <c r="D42" s="9">
        <v>536000</v>
      </c>
      <c r="E42" s="26">
        <v>8604.9</v>
      </c>
      <c r="F42" s="18">
        <f t="shared" si="0"/>
        <v>10325.880000000001</v>
      </c>
      <c r="G42" s="9">
        <v>0</v>
      </c>
    </row>
    <row r="43" spans="1:8" ht="15" x14ac:dyDescent="0.2">
      <c r="A43" s="12">
        <v>2212</v>
      </c>
      <c r="B43" s="11"/>
      <c r="C43" s="11" t="s">
        <v>7</v>
      </c>
      <c r="D43" s="9">
        <v>82000</v>
      </c>
      <c r="E43" s="26"/>
      <c r="F43" s="18">
        <f t="shared" si="0"/>
        <v>0</v>
      </c>
      <c r="G43" s="9">
        <v>1000000</v>
      </c>
    </row>
    <row r="44" spans="1:8" ht="15" x14ac:dyDescent="0.2">
      <c r="A44" s="12">
        <v>2292</v>
      </c>
      <c r="B44" s="11"/>
      <c r="C44" s="11" t="s">
        <v>12</v>
      </c>
      <c r="D44" s="9">
        <v>42000</v>
      </c>
      <c r="E44" s="26">
        <v>32553</v>
      </c>
      <c r="F44" s="18">
        <f t="shared" si="0"/>
        <v>39063.600000000006</v>
      </c>
      <c r="G44" s="9">
        <v>40000</v>
      </c>
    </row>
    <row r="45" spans="1:8" ht="15" x14ac:dyDescent="0.2">
      <c r="A45" s="12">
        <v>2321</v>
      </c>
      <c r="B45" s="11"/>
      <c r="C45" s="11" t="s">
        <v>13</v>
      </c>
      <c r="D45" s="9">
        <v>6000</v>
      </c>
      <c r="E45" s="26">
        <v>4404.3999999999996</v>
      </c>
      <c r="F45" s="18">
        <f t="shared" si="0"/>
        <v>5285.2799999999988</v>
      </c>
      <c r="G45" s="9">
        <v>7000</v>
      </c>
    </row>
    <row r="46" spans="1:8" ht="15" x14ac:dyDescent="0.2">
      <c r="A46" s="12">
        <v>2419</v>
      </c>
      <c r="B46" s="11"/>
      <c r="C46" s="11" t="s">
        <v>68</v>
      </c>
      <c r="D46" s="9"/>
      <c r="E46" s="26">
        <v>69350</v>
      </c>
      <c r="F46" s="18">
        <v>69350</v>
      </c>
      <c r="G46" s="9">
        <v>0</v>
      </c>
    </row>
    <row r="47" spans="1:8" ht="15" x14ac:dyDescent="0.2">
      <c r="A47" s="12">
        <v>3314</v>
      </c>
      <c r="B47" s="11"/>
      <c r="C47" s="11" t="s">
        <v>14</v>
      </c>
      <c r="D47" s="9">
        <v>58000</v>
      </c>
      <c r="E47" s="26">
        <v>220895.32</v>
      </c>
      <c r="F47" s="18">
        <v>225000</v>
      </c>
      <c r="G47" s="9">
        <v>60000</v>
      </c>
    </row>
    <row r="48" spans="1:8" ht="15" x14ac:dyDescent="0.2">
      <c r="A48" s="12">
        <v>3319</v>
      </c>
      <c r="B48" s="11"/>
      <c r="C48" s="11" t="s">
        <v>15</v>
      </c>
      <c r="D48" s="9"/>
      <c r="E48" s="26"/>
      <c r="F48" s="18">
        <f t="shared" si="0"/>
        <v>0</v>
      </c>
      <c r="G48" s="9">
        <v>0</v>
      </c>
    </row>
    <row r="49" spans="1:8" ht="15" x14ac:dyDescent="0.2">
      <c r="A49" s="12">
        <v>3326</v>
      </c>
      <c r="B49" s="11"/>
      <c r="C49" s="11" t="s">
        <v>16</v>
      </c>
      <c r="D49" s="9">
        <v>100000</v>
      </c>
      <c r="E49" s="26"/>
      <c r="F49" s="18">
        <f t="shared" si="0"/>
        <v>0</v>
      </c>
      <c r="G49" s="9">
        <v>100000</v>
      </c>
      <c r="H49" s="6"/>
    </row>
    <row r="50" spans="1:8" ht="15" x14ac:dyDescent="0.2">
      <c r="A50" s="12">
        <v>3399</v>
      </c>
      <c r="B50" s="11"/>
      <c r="C50" s="11" t="s">
        <v>27</v>
      </c>
      <c r="D50" s="9">
        <v>150000</v>
      </c>
      <c r="E50" s="26">
        <v>69556.03</v>
      </c>
      <c r="F50" s="18">
        <f t="shared" si="0"/>
        <v>83467.236000000004</v>
      </c>
      <c r="G50" s="9">
        <v>150000</v>
      </c>
      <c r="H50" s="6"/>
    </row>
    <row r="51" spans="1:8" ht="15" x14ac:dyDescent="0.2">
      <c r="A51" s="12">
        <v>3429</v>
      </c>
      <c r="B51" s="11"/>
      <c r="C51" s="11" t="s">
        <v>17</v>
      </c>
      <c r="D51" s="9">
        <v>200000</v>
      </c>
      <c r="E51" s="26">
        <v>40000</v>
      </c>
      <c r="F51" s="18">
        <f t="shared" si="0"/>
        <v>48000</v>
      </c>
      <c r="G51" s="9">
        <v>1000000</v>
      </c>
    </row>
    <row r="52" spans="1:8" ht="15" x14ac:dyDescent="0.2">
      <c r="A52" s="12">
        <v>3631</v>
      </c>
      <c r="B52" s="11"/>
      <c r="C52" s="11" t="s">
        <v>18</v>
      </c>
      <c r="D52" s="9">
        <v>176000</v>
      </c>
      <c r="E52" s="26">
        <v>167922.42</v>
      </c>
      <c r="F52" s="18">
        <f t="shared" si="0"/>
        <v>201506.90400000004</v>
      </c>
      <c r="G52" s="9">
        <v>150000</v>
      </c>
    </row>
    <row r="53" spans="1:8" ht="15" x14ac:dyDescent="0.2">
      <c r="A53" s="12">
        <v>3635</v>
      </c>
      <c r="B53" s="11"/>
      <c r="C53" s="11" t="s">
        <v>57</v>
      </c>
      <c r="D53" s="9">
        <v>200000</v>
      </c>
      <c r="E53" s="26"/>
      <c r="F53" s="18">
        <f t="shared" si="0"/>
        <v>0</v>
      </c>
      <c r="G53" s="9">
        <v>500000</v>
      </c>
    </row>
    <row r="54" spans="1:8" ht="15" x14ac:dyDescent="0.2">
      <c r="A54" s="12">
        <v>3721</v>
      </c>
      <c r="B54" s="11"/>
      <c r="C54" s="11" t="s">
        <v>19</v>
      </c>
      <c r="D54" s="9">
        <v>23000</v>
      </c>
      <c r="E54" s="26">
        <v>10315</v>
      </c>
      <c r="F54" s="18">
        <v>10315</v>
      </c>
      <c r="G54" s="9">
        <v>30000</v>
      </c>
    </row>
    <row r="55" spans="1:8" ht="15" x14ac:dyDescent="0.2">
      <c r="A55" s="12">
        <v>3639</v>
      </c>
      <c r="B55" s="11"/>
      <c r="C55" s="11" t="s">
        <v>28</v>
      </c>
      <c r="D55" s="9">
        <v>5000</v>
      </c>
      <c r="E55" s="26">
        <v>54406</v>
      </c>
      <c r="F55" s="18">
        <f t="shared" si="0"/>
        <v>65287.200000000004</v>
      </c>
      <c r="G55" s="9">
        <v>35000</v>
      </c>
    </row>
    <row r="56" spans="1:8" ht="15" x14ac:dyDescent="0.2">
      <c r="A56" s="12">
        <v>3722</v>
      </c>
      <c r="B56" s="11"/>
      <c r="C56" s="11" t="s">
        <v>20</v>
      </c>
      <c r="D56" s="9">
        <v>242000</v>
      </c>
      <c r="E56" s="26">
        <v>188165.57</v>
      </c>
      <c r="F56" s="18">
        <f t="shared" si="0"/>
        <v>225798.68400000001</v>
      </c>
      <c r="G56" s="9">
        <v>250000</v>
      </c>
      <c r="H56" s="6"/>
    </row>
    <row r="57" spans="1:8" ht="15" x14ac:dyDescent="0.2">
      <c r="A57" s="12">
        <v>3900</v>
      </c>
      <c r="B57" s="11"/>
      <c r="C57" s="11" t="s">
        <v>21</v>
      </c>
      <c r="D57" s="9">
        <v>38000</v>
      </c>
      <c r="E57" s="26">
        <v>30000</v>
      </c>
      <c r="F57" s="18">
        <f t="shared" si="0"/>
        <v>36000</v>
      </c>
      <c r="G57" s="9">
        <v>40000</v>
      </c>
      <c r="H57" s="6"/>
    </row>
    <row r="58" spans="1:8" ht="15" x14ac:dyDescent="0.2">
      <c r="A58" s="12">
        <v>3745</v>
      </c>
      <c r="B58" s="11"/>
      <c r="C58" s="11" t="s">
        <v>22</v>
      </c>
      <c r="D58" s="9">
        <v>517000</v>
      </c>
      <c r="E58" s="26">
        <v>120738.7</v>
      </c>
      <c r="F58" s="18">
        <f t="shared" si="0"/>
        <v>144886.44</v>
      </c>
      <c r="G58" s="9">
        <v>150000</v>
      </c>
      <c r="H58" s="6"/>
    </row>
    <row r="59" spans="1:8" ht="15" x14ac:dyDescent="0.2">
      <c r="A59" s="12">
        <v>4349</v>
      </c>
      <c r="B59" s="11"/>
      <c r="C59" s="11" t="s">
        <v>8</v>
      </c>
      <c r="D59" s="9">
        <v>15000</v>
      </c>
      <c r="E59" s="26">
        <v>12000</v>
      </c>
      <c r="F59" s="18">
        <v>12000</v>
      </c>
      <c r="G59" s="9">
        <v>15000</v>
      </c>
      <c r="H59" s="6"/>
    </row>
    <row r="60" spans="1:8" ht="15" x14ac:dyDescent="0.2">
      <c r="A60" s="12">
        <v>5512</v>
      </c>
      <c r="B60" s="11"/>
      <c r="C60" s="11" t="s">
        <v>9</v>
      </c>
      <c r="D60" s="9">
        <v>89000</v>
      </c>
      <c r="E60" s="26">
        <v>59817</v>
      </c>
      <c r="F60" s="18">
        <f t="shared" si="0"/>
        <v>71780.399999999994</v>
      </c>
      <c r="G60" s="9">
        <v>70000</v>
      </c>
      <c r="H60" s="6"/>
    </row>
    <row r="61" spans="1:8" ht="15" x14ac:dyDescent="0.2">
      <c r="A61" s="12">
        <v>6112</v>
      </c>
      <c r="B61" s="11"/>
      <c r="C61" s="11" t="s">
        <v>23</v>
      </c>
      <c r="D61" s="9">
        <v>950000</v>
      </c>
      <c r="E61" s="26">
        <v>727309</v>
      </c>
      <c r="F61" s="18">
        <f t="shared" si="0"/>
        <v>872770.79999999993</v>
      </c>
      <c r="G61" s="9">
        <v>1000000</v>
      </c>
      <c r="H61" s="6"/>
    </row>
    <row r="62" spans="1:8" ht="15" x14ac:dyDescent="0.2">
      <c r="A62" s="12">
        <v>6115</v>
      </c>
      <c r="B62" s="11"/>
      <c r="C62" s="11" t="s">
        <v>69</v>
      </c>
      <c r="D62" s="9"/>
      <c r="E62" s="26">
        <v>11283</v>
      </c>
      <c r="F62" s="18">
        <v>11283</v>
      </c>
      <c r="G62" s="9">
        <v>0</v>
      </c>
      <c r="H62" s="6"/>
    </row>
    <row r="63" spans="1:8" ht="15" x14ac:dyDescent="0.2">
      <c r="A63" s="12">
        <v>6117</v>
      </c>
      <c r="B63" s="11"/>
      <c r="C63" s="11" t="s">
        <v>55</v>
      </c>
      <c r="D63" s="9"/>
      <c r="E63" s="26">
        <v>11640</v>
      </c>
      <c r="F63" s="18">
        <v>11640</v>
      </c>
      <c r="G63" s="9">
        <v>0</v>
      </c>
      <c r="H63" s="6"/>
    </row>
    <row r="64" spans="1:8" ht="15" x14ac:dyDescent="0.2">
      <c r="A64" s="12">
        <v>6114</v>
      </c>
      <c r="B64" s="11"/>
      <c r="C64" s="11" t="s">
        <v>71</v>
      </c>
      <c r="D64" s="9">
        <v>0</v>
      </c>
      <c r="E64" s="26"/>
      <c r="F64" s="18">
        <f t="shared" si="0"/>
        <v>0</v>
      </c>
      <c r="G64" s="9">
        <v>30000</v>
      </c>
      <c r="H64" s="6"/>
    </row>
    <row r="65" spans="1:8" ht="15" x14ac:dyDescent="0.2">
      <c r="A65" s="12">
        <v>6171</v>
      </c>
      <c r="B65" s="11"/>
      <c r="C65" s="11" t="s">
        <v>24</v>
      </c>
      <c r="D65" s="9">
        <v>2201000</v>
      </c>
      <c r="E65" s="26">
        <v>1463918.71</v>
      </c>
      <c r="F65" s="18">
        <f t="shared" si="0"/>
        <v>1756702.4519999998</v>
      </c>
      <c r="G65" s="9">
        <v>2225800</v>
      </c>
      <c r="H65" s="6"/>
    </row>
    <row r="66" spans="1:8" ht="15" x14ac:dyDescent="0.2">
      <c r="A66" s="12">
        <v>6310</v>
      </c>
      <c r="B66" s="11"/>
      <c r="C66" s="11" t="s">
        <v>10</v>
      </c>
      <c r="D66" s="9">
        <v>6000</v>
      </c>
      <c r="E66" s="26">
        <v>5688.4</v>
      </c>
      <c r="F66" s="18">
        <f t="shared" si="0"/>
        <v>6826.079999999999</v>
      </c>
      <c r="G66" s="9">
        <v>6000</v>
      </c>
      <c r="H66" s="6"/>
    </row>
    <row r="67" spans="1:8" ht="15" x14ac:dyDescent="0.2">
      <c r="A67" s="12">
        <v>6320</v>
      </c>
      <c r="B67" s="11"/>
      <c r="C67" s="11" t="s">
        <v>11</v>
      </c>
      <c r="D67" s="9">
        <v>30000</v>
      </c>
      <c r="E67" s="26">
        <v>40318</v>
      </c>
      <c r="F67" s="18">
        <f t="shared" si="0"/>
        <v>48381.600000000006</v>
      </c>
      <c r="G67" s="9">
        <v>30000</v>
      </c>
      <c r="H67" s="6"/>
    </row>
    <row r="68" spans="1:8" ht="15" x14ac:dyDescent="0.2">
      <c r="A68" s="12">
        <v>6399</v>
      </c>
      <c r="B68" s="11"/>
      <c r="C68" s="11" t="s">
        <v>25</v>
      </c>
      <c r="D68" s="9">
        <v>15000</v>
      </c>
      <c r="E68" s="26">
        <v>5890</v>
      </c>
      <c r="F68" s="18">
        <f t="shared" si="0"/>
        <v>7068</v>
      </c>
      <c r="G68" s="9">
        <v>10000</v>
      </c>
      <c r="H68" s="6"/>
    </row>
    <row r="69" spans="1:8" ht="15" x14ac:dyDescent="0.2">
      <c r="A69" s="12">
        <v>6402</v>
      </c>
      <c r="B69" s="11"/>
      <c r="C69" s="11" t="s">
        <v>26</v>
      </c>
      <c r="D69" s="9">
        <v>40000</v>
      </c>
      <c r="E69" s="26">
        <v>22349</v>
      </c>
      <c r="F69" s="18">
        <v>22349</v>
      </c>
      <c r="G69" s="9">
        <v>30000</v>
      </c>
      <c r="H69" s="6"/>
    </row>
    <row r="70" spans="1:8" ht="15" x14ac:dyDescent="0.2">
      <c r="A70" s="12">
        <v>6330</v>
      </c>
      <c r="B70" s="11"/>
      <c r="C70" s="11" t="s">
        <v>60</v>
      </c>
      <c r="D70" s="9"/>
      <c r="E70" s="26"/>
      <c r="F70" s="18">
        <f t="shared" si="0"/>
        <v>0</v>
      </c>
      <c r="G70" s="9"/>
      <c r="H70" s="6"/>
    </row>
    <row r="71" spans="1:8" ht="15" x14ac:dyDescent="0.2">
      <c r="A71" s="12">
        <v>2419</v>
      </c>
      <c r="B71" s="11"/>
      <c r="C71" s="11" t="s">
        <v>56</v>
      </c>
      <c r="D71" s="9">
        <v>100000</v>
      </c>
      <c r="E71" s="26"/>
      <c r="F71" s="18">
        <f t="shared" si="0"/>
        <v>0</v>
      </c>
      <c r="G71" s="9"/>
    </row>
    <row r="72" spans="1:8" ht="15.75" x14ac:dyDescent="0.25">
      <c r="A72" s="11"/>
      <c r="B72" s="11"/>
      <c r="C72" s="14" t="s">
        <v>5</v>
      </c>
      <c r="D72" s="10">
        <f>SUM(D41:D71)</f>
        <v>6321000</v>
      </c>
      <c r="E72" s="27">
        <f>SUM(E41:E71)</f>
        <v>3760926.85</v>
      </c>
      <c r="F72" s="19">
        <f>SUM(F41:F71)</f>
        <v>4368889.9559999993</v>
      </c>
      <c r="G72" s="10">
        <f>SUM(G41:G71)</f>
        <v>7028800</v>
      </c>
      <c r="H72" s="6"/>
    </row>
    <row r="73" spans="1:8" ht="15.75" x14ac:dyDescent="0.25">
      <c r="A73" s="1"/>
      <c r="B73" s="1"/>
      <c r="C73" s="1"/>
      <c r="D73" s="6"/>
      <c r="F73" s="20"/>
      <c r="G73" s="10"/>
      <c r="H73" s="6"/>
    </row>
    <row r="74" spans="1:8" x14ac:dyDescent="0.2">
      <c r="A74" s="1" t="s">
        <v>61</v>
      </c>
      <c r="B74" s="4"/>
      <c r="C74" s="1"/>
      <c r="H74" s="6"/>
    </row>
    <row r="75" spans="1:8" x14ac:dyDescent="0.2">
      <c r="A75" s="1" t="s">
        <v>74</v>
      </c>
      <c r="B75" s="4"/>
      <c r="C75" s="1"/>
      <c r="H75" s="6"/>
    </row>
    <row r="76" spans="1:8" x14ac:dyDescent="0.2">
      <c r="A76" s="1" t="s">
        <v>76</v>
      </c>
      <c r="B76" s="4"/>
      <c r="C76" s="1"/>
    </row>
    <row r="77" spans="1:8" x14ac:dyDescent="0.2">
      <c r="A77" s="1" t="s">
        <v>77</v>
      </c>
      <c r="B77" s="1"/>
      <c r="C77" s="1"/>
    </row>
    <row r="78" spans="1:8" x14ac:dyDescent="0.2">
      <c r="B78" s="1"/>
      <c r="C78" s="1"/>
    </row>
    <row r="79" spans="1:8" x14ac:dyDescent="0.2">
      <c r="B79" s="1"/>
      <c r="C79" s="1"/>
    </row>
    <row r="80" spans="1:8" x14ac:dyDescent="0.2">
      <c r="B80" s="1"/>
      <c r="C80" s="1"/>
    </row>
    <row r="81" spans="2:2" x14ac:dyDescent="0.2">
      <c r="B81" s="1"/>
    </row>
  </sheetData>
  <mergeCells count="1">
    <mergeCell ref="A3:C3"/>
  </mergeCells>
  <phoneticPr fontId="4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Fatra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zoubkova.d</dc:creator>
  <cp:lastModifiedBy>mistostarosta</cp:lastModifiedBy>
  <cp:revision/>
  <cp:lastPrinted>2024-12-11T16:26:14Z</cp:lastPrinted>
  <dcterms:created xsi:type="dcterms:W3CDTF">2005-12-19T05:10:23Z</dcterms:created>
  <dcterms:modified xsi:type="dcterms:W3CDTF">2025-01-08T16:15:39Z</dcterms:modified>
</cp:coreProperties>
</file>